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94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<sst xmlns="http://schemas.openxmlformats.org/spreadsheetml/2006/main" count="51" uniqueCount="44">
  <si>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</si>
  <si>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</si>
  <si>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</si>
  <si>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</si>
  <si>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</si>
  <si>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</si>
  <si>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</si>
  <si>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</si>
  <si>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</si>
  <si>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</si>
  <si>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</si>
  <si>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</si>
  <si>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</si>
  <si>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</si>
  <si>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</si>
  <si>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</si>
  <si>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</si>
  <si>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</si>
  <si>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</si>
  <si>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</si>
  <si>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</si>
  <si>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</si>
  <si>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</si>
  <si>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</si>
  <si>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</si>
  <si>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</si>
  <si>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</si>
  <si>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</si>
  <si>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</si>
  <si>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</si>
  <si>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</si>
  <si>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</si>
  <si>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</si>
  <si>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</si>
  <si>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</si>
  <si>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</si>
  <si>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</si>
  <si>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</si>
  <si>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2022/23</t>
  </si>
  <si>
    <t>SUFFOLK</t>
  </si>
  <si>
    <t>FRECKENHAM PARISH COUNCIL</t>
  </si>
  <si>
    <t>2023/24</t>
  </si>
  <si>
    <t>A grant of £6954 was received from Groundwork for work on the neighbourhood plan</t>
  </si>
  <si>
    <t>£7,593 was spent on the neighbourhood plan, part funded by the grant received from Groundwork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</si>
</sst>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6" fontId="49" fillId="35" borderId="11" xfId="0" applyNumberFormat="1" applyFont="1" applyFill="1" applyBorder="1" applyAlignment="1">
      <alignment wrapText="1"/>
    </xf>
    <xf numFmtId="6" fontId="49" fillId="0" borderId="0" xfId="0" applyNumberFormat="1" applyFont="1" applyAlignment="1">
      <alignment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5">
      <selection activeCell="F30" sqref="F30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52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9"/>
    </row>
    <row r="2" spans="1:13" ht="1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3.5">
      <c r="A4" s="1" t="s">
        <v>36</v>
      </c>
    </row>
    <row r="5" spans="1:13" ht="99" customHeight="1">
      <c r="A5" s="50" t="s">
        <v>37</v>
      </c>
      <c r="B5" s="51"/>
      <c r="C5" s="51"/>
      <c r="D5" s="51"/>
      <c r="E5" s="51"/>
      <c r="F5" s="51"/>
      <c r="G5" s="51"/>
      <c r="H5" s="51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6" t="s">
        <v>2</v>
      </c>
      <c r="B11" s="46"/>
      <c r="C11" s="46"/>
      <c r="D11" s="8">
        <v>22072</v>
      </c>
      <c r="F11" s="8">
        <v>19940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7" t="s">
        <v>20</v>
      </c>
      <c r="B13" s="48"/>
      <c r="C13" s="49"/>
      <c r="D13" s="8">
        <v>14385</v>
      </c>
      <c r="F13" s="8">
        <v>14906</v>
      </c>
      <c r="G13" s="5">
        <f>F13-D13</f>
        <v>521</v>
      </c>
      <c r="H13" s="6">
        <f>IF((D13&gt;F13),(D13-F13)/D13,IF(D13&lt;F13,-(D13-F13)/D13,IF(D13=F13,0)))</f>
        <v>0.0362182829336114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4.25" thickBot="1">
      <c r="A15" s="45" t="s">
        <v>3</v>
      </c>
      <c r="B15" s="45"/>
      <c r="C15" s="45"/>
      <c r="D15" s="8">
        <v>1621</v>
      </c>
      <c r="F15" s="8">
        <v>8080</v>
      </c>
      <c r="G15" s="5">
        <f>F15-D15</f>
        <v>6459</v>
      </c>
      <c r="H15" s="6">
        <f>IF((D15&gt;F15),(D15-F15)/D15,IF(D15&lt;F15,-(D15-F15)/D15,IF(D15=F15,0)))</f>
        <v>3.984577421344849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43"/>
      <c r="N15" s="13" t="s">
        <v>42</v>
      </c>
    </row>
    <row r="16" spans="4:14" ht="14.25" thickBot="1">
      <c r="D16" s="5"/>
      <c r="F16" s="5"/>
      <c r="G16" s="5"/>
      <c r="H16" s="6"/>
      <c r="K16" s="4"/>
      <c r="L16" s="4"/>
      <c r="M16" s="44"/>
      <c r="N16" s="42"/>
    </row>
    <row r="17" spans="1:14" ht="19.5" customHeight="1" thickBot="1">
      <c r="A17" s="45" t="s">
        <v>4</v>
      </c>
      <c r="B17" s="45"/>
      <c r="C17" s="45"/>
      <c r="D17" s="8">
        <v>4400</v>
      </c>
      <c r="F17" s="8">
        <v>4994</v>
      </c>
      <c r="G17" s="5">
        <f>F17-D17</f>
        <v>594</v>
      </c>
      <c r="H17" s="6">
        <f>IF((D17&gt;F17),(D17-F17)/D17,IF(D17&lt;F17,-(D17-F17)/D17,IF(D17=F17,0)))</f>
        <v>0.135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42"/>
    </row>
    <row r="19" spans="1:14" ht="19.5" customHeight="1" thickBot="1">
      <c r="A19" s="45" t="s">
        <v>7</v>
      </c>
      <c r="B19" s="45"/>
      <c r="C19" s="45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42"/>
    </row>
    <row r="21" spans="1:14" ht="27.75" thickBot="1">
      <c r="A21" s="45" t="s">
        <v>21</v>
      </c>
      <c r="B21" s="45"/>
      <c r="C21" s="45"/>
      <c r="D21" s="8">
        <v>13738</v>
      </c>
      <c r="F21" s="8">
        <v>19042</v>
      </c>
      <c r="G21" s="5">
        <f>F21-D21</f>
        <v>5304</v>
      </c>
      <c r="H21" s="6">
        <f>IF((D21&gt;F21),(D21-F21)/D21,IF(D21&lt;F21,-(D21-F21)/D21,IF(D21=F21,0)))</f>
        <v>0.3860823991847431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43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19940</v>
      </c>
      <c r="F23" s="2">
        <v>19195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5" t="s">
        <v>9</v>
      </c>
      <c r="B26" s="45"/>
      <c r="C26" s="45"/>
      <c r="D26" s="8">
        <v>19940</v>
      </c>
      <c r="F26" s="8">
        <v>19195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5" t="s">
        <v>8</v>
      </c>
      <c r="B28" s="45"/>
      <c r="C28" s="45"/>
      <c r="D28" s="8">
        <v>97574</v>
      </c>
      <c r="F28" s="8">
        <v>97907</v>
      </c>
      <c r="G28" s="5">
        <f>F28-D28</f>
        <v>333</v>
      </c>
      <c r="H28" s="6">
        <f>IF((D28&gt;F28),(D28-F28)/D28,IF(D28&lt;F28,-(D28-F28)/D28,IF(D28=F28,0)))</f>
        <v>0.0034127943919486747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5" t="s">
        <v>6</v>
      </c>
      <c r="B30" s="45"/>
      <c r="C30" s="45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Naomi Alecock</cp:lastModifiedBy>
  <cp:lastPrinted>2023-04-10T12:48:03Z</cp:lastPrinted>
  <dcterms:created xsi:type="dcterms:W3CDTF">2012-07-11T10:01:28Z</dcterms:created>
  <dcterms:modified xsi:type="dcterms:W3CDTF">2024-04-15T12:23:48Z</dcterms:modified>
  <cp:category/>
  <cp:version/>
  <cp:contentType/>
  <cp:contentStatus/>
</cp:coreProperties>
</file>